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камеры " sheetId="1" r:id="rId1"/>
    <sheet name="пресса " sheetId="2" r:id="rId2"/>
    <sheet name="ваймы " sheetId="3" r:id="rId3"/>
    <sheet name="щиты управления " sheetId="4" r:id="rId4"/>
    <sheet name="Шлиф шкафы" sheetId="5" r:id="rId5"/>
    <sheet name="Пылеуловители 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<sst xmlns="http://schemas.openxmlformats.org/spreadsheetml/2006/main" count="180" uniqueCount="179">
  <si>
    <t>ПРАЙС КУЛИБИН</t>
  </si>
  <si>
    <t>№</t>
  </si>
  <si>
    <t xml:space="preserve">Наименование </t>
  </si>
  <si>
    <t>Цена</t>
  </si>
  <si>
    <t>Аспирационная установка АУК30000-2</t>
  </si>
  <si>
    <t>Приточная вентиляция</t>
  </si>
  <si>
    <t>Блок приточной вентиляции модель ПВ-1 (3080х1080х400 мм)2,2 кВт бокс управления</t>
  </si>
  <si>
    <t>Блок приточной вентиляции модель ПВ-1 (3080х2080х400 мм)2,2 кВт бокс управления</t>
  </si>
  <si>
    <t>Блок приточной вентиляции модель ПВ-1 (4080х1080х400мм)4кВт бокс управления</t>
  </si>
  <si>
    <t>Блок приточной вентиляции модель ПВ-1 (4080х2080х400мм)4кВт бокс управления</t>
  </si>
  <si>
    <t>Блоки нагрева воздуха</t>
  </si>
  <si>
    <t>Дизельный  теплогенератор 125 кВт без щита управления</t>
  </si>
  <si>
    <t>Дизельный  теплогенератор 100 кВт без щита управления</t>
  </si>
  <si>
    <t>Дизельный  теплогенератор 65 кВт без щита управления</t>
  </si>
  <si>
    <t>Газовый теплогенератор 100кВт без щита управления</t>
  </si>
  <si>
    <t>Газовый теплогенератор 65 кВт без щита управления</t>
  </si>
  <si>
    <t>Канальный нагреватель 67кВт с системой автоматики-вкл/выкл нагрева</t>
  </si>
  <si>
    <t>БНВ теплоноситель вода 100 кВт без щита управления</t>
  </si>
  <si>
    <t>БНВ теплоноситель вода 50 кВт без щита управления</t>
  </si>
  <si>
    <t>Стеллажи и пирамиды</t>
  </si>
  <si>
    <t>Мобильный стеллаж</t>
  </si>
  <si>
    <t>Настенный стеллаж</t>
  </si>
  <si>
    <t>Пирамида для плитных материалов 2000х2200х1040</t>
  </si>
  <si>
    <t>Пирамида под стёкла</t>
  </si>
  <si>
    <t>Тележка транспортная для длинномеров и листовых материалов ТТДЛ2500Х1000Х1500</t>
  </si>
  <si>
    <t>Окрасочно-сушильные стенды</t>
  </si>
  <si>
    <t>Окрасочно-сушильная камера модель ОСС 1000 0,75 кВт бокс управления</t>
  </si>
  <si>
    <t>Окрасочно-сушильная камера модель ОСС 2000 2,2 кВт бокс управления</t>
  </si>
  <si>
    <t>Окрасочно-сушильная камера модель ОСС 2500 2,2 кВт бокс управления</t>
  </si>
  <si>
    <t>Окрасочно-сушильная камера модель ОСС 3000 2,2 кВт бокс управления</t>
  </si>
  <si>
    <t>Покрасочные камеры сухой фильтрации</t>
  </si>
  <si>
    <t>Покрасочная камера сухой фильтрации модель ОКС 1000 с полкой</t>
  </si>
  <si>
    <t>Покрасочная камера сухой фильтрации модель ОКС 1000 от пола</t>
  </si>
  <si>
    <t>Покрасочная камера сухой фильтрации модель ОКС 1500 с полкой</t>
  </si>
  <si>
    <t>Покрасочная камера сухой фильтрации модель ОКС 1500 от пола</t>
  </si>
  <si>
    <t>Покрасочная камера сухой фильтрации модель ОКС 2000</t>
  </si>
  <si>
    <t>Покрасочная камера сухой фильтрации модель ОКС 2420</t>
  </si>
  <si>
    <t>Покрасочная камера сухой фильтрации модель ОКС 3000</t>
  </si>
  <si>
    <t>Покрасочная камера сухой фильтрации модель ОКС 3500</t>
  </si>
  <si>
    <t>Покрасочная камера сухой фильтрации модель ОКС 4000</t>
  </si>
  <si>
    <t>Покрасочная камера сухой фильтрации модель ОКС 4500</t>
  </si>
  <si>
    <t>Покрасочная камера сухой фильтрации модель ОКС 5000</t>
  </si>
  <si>
    <t>Покрасочная камера сухой фильтрации модель ОКС 6000</t>
  </si>
  <si>
    <t>Покрасочные камеры с водяной завесой</t>
  </si>
  <si>
    <t>Покрасочная камера с водяной завесой модель ОКВ 1000 с полкой</t>
  </si>
  <si>
    <t>Покрасочная камера с водяной завесой модель ОКВ 1000 от пола</t>
  </si>
  <si>
    <t>Покрасочная камера с водяной завесой модель ОКВ 1500 с полкой</t>
  </si>
  <si>
    <t>Покрасочная камера с водяной завесой модель ОКВ 1500 от пола</t>
  </si>
  <si>
    <t>Покрасочная камера с водяной завесой модель ОКВ 2000</t>
  </si>
  <si>
    <t>Покрасочная камера с водяной завесой модель ОКВ 2420</t>
  </si>
  <si>
    <t>Покрасочная камера с водяной завесой модель ОКВ 3000</t>
  </si>
  <si>
    <t>Покрасочная камера с водяной завесой модель ОКВ 3500</t>
  </si>
  <si>
    <t>Покрасочная камера с водяной завесой модель ОКВ 4000</t>
  </si>
  <si>
    <t>Покрасочная камера с водяной завесой модель ОКВ 4500</t>
  </si>
  <si>
    <t>Покрасочная камера с водяной завесой модель ОКВ 5000</t>
  </si>
  <si>
    <t>Покрасочная камера с водяной завесой модель ОКВ 6000</t>
  </si>
  <si>
    <t>Покрасочная камера с водяной завесой и активным водяным полом</t>
  </si>
  <si>
    <t>Покрасочная камера с водяной завесой и активным водяным полом модель ОКВ 2420(1000)</t>
  </si>
  <si>
    <t>Покрасочная камера с водяной завесой и активным водяным полом модель ОКВ 3000(1000)</t>
  </si>
  <si>
    <t>Покрасочная камера с водяной завесой и активным водяным полом модель ОКВ 3000(1500)</t>
  </si>
  <si>
    <t>Покрасочная камера с водяной завесой и активным водяным полом модель ОКВ 3000(2000)</t>
  </si>
  <si>
    <t>Покрасочная камера с водяной завесой и активным водяным полом модель ОКВ 3000(3000)</t>
  </si>
  <si>
    <t>Покрасочная камера с водяной завесой и активным водяным полом модель ОКВ 4000(2000)</t>
  </si>
  <si>
    <t>Покрасочная камера с водяной завесой и активным водяным полом модель ОКВ 5000(3000)</t>
  </si>
  <si>
    <t>Покрасочная камера с водяной завесой и активным водяным полом модель ОКВ 6000(1500)</t>
  </si>
  <si>
    <t>Столы для покраски изделий</t>
  </si>
  <si>
    <t>Стол покрасочный одноступенчатый</t>
  </si>
  <si>
    <t>Стол покрасочный ПАУК</t>
  </si>
  <si>
    <t>Стол покрасочный поворотный для дверных полотен</t>
  </si>
  <si>
    <t xml:space="preserve">Столы шлифовальные </t>
  </si>
  <si>
    <t>Стол шлифовальный со столешницей с боковым входом</t>
  </si>
  <si>
    <t>Стол шлифовальный ШС2000</t>
  </si>
  <si>
    <t>Стол шлифовальный, автономный</t>
  </si>
  <si>
    <t xml:space="preserve">Стол шлифовальный стандарт </t>
  </si>
  <si>
    <t xml:space="preserve">Фильтра для камер и притока </t>
  </si>
  <si>
    <t>Фильтр лабиринтный Andreae (0,9х11,11 м)</t>
  </si>
  <si>
    <t>Фильтр лабиринтный Andreae AF101 Starter (1х10 м)</t>
  </si>
  <si>
    <t>Фильтр напольный 1х20 м, толщина 70 мм (рулон)</t>
  </si>
  <si>
    <t>Фильтр потолочный FF-600G 2х20</t>
  </si>
  <si>
    <t>Дополнительно к Покрасочным Камерам</t>
  </si>
  <si>
    <t>Активный пол м2</t>
  </si>
  <si>
    <t>Приточный пленум м2</t>
  </si>
  <si>
    <t xml:space="preserve">Увеличение глубины рабочей зону на 1 п.м к  камерам шириной до 3х метров </t>
  </si>
  <si>
    <t xml:space="preserve">Увеличение глубины рабочей зону на 1 п.м к  камерам шириной от 3,5 до 5х метров </t>
  </si>
  <si>
    <t xml:space="preserve">Увеличение глубины рабочей зону на 1 п.м к  камерам шириной от 5,5 до 6х метров </t>
  </si>
  <si>
    <t xml:space="preserve">пресса </t>
  </si>
  <si>
    <t xml:space="preserve">Пресс Пневматический (2000Х1000Х200) мм                      </t>
  </si>
  <si>
    <t xml:space="preserve">Пресс Пневматический (2500Х1000Х200) мм                      </t>
  </si>
  <si>
    <t>Пресс пневматический(2500Х1200х200)мм</t>
  </si>
  <si>
    <t>Пресс пневматический(2500Х1500х200)мм</t>
  </si>
  <si>
    <t>Пресс Пневматический (3000Х1000Х200) мм</t>
  </si>
  <si>
    <t>Пресс пневматический(3000Х1200х200)мм</t>
  </si>
  <si>
    <t>Пресс Пневматический (3000Х1400Х200) мм</t>
  </si>
  <si>
    <t>Пресс пневматический(3000Х1500х200)мм</t>
  </si>
  <si>
    <t xml:space="preserve">Пресс Пневматический (3200Х1400Х200) мм           </t>
  </si>
  <si>
    <t>Пресс пневматический(3000Х1200х200)мм 48 тонн</t>
  </si>
  <si>
    <t xml:space="preserve"> 500 раскрытие </t>
  </si>
  <si>
    <t xml:space="preserve">Пресс Пневматический (2000Х1000Х500) мм                    </t>
  </si>
  <si>
    <t xml:space="preserve">Пресс Пневматический (2500Х1000Х500) мм                   </t>
  </si>
  <si>
    <t>Пресс пневматический(2500Х1200х500)мм</t>
  </si>
  <si>
    <t>Пресс пневматический(2500Х1500х500)мм</t>
  </si>
  <si>
    <t>Пресс пневматический(3000Х1000х500)мм</t>
  </si>
  <si>
    <t>Пресс пневматический(3000Х1200х500)мм</t>
  </si>
  <si>
    <t>Пресс пневматический(3000Х1400Х500)мм</t>
  </si>
  <si>
    <t xml:space="preserve">Пресс пневматический(3000Х1500х500)мм </t>
  </si>
  <si>
    <t xml:space="preserve">горячие </t>
  </si>
  <si>
    <t xml:space="preserve">Пресс Пневматический 2000Х1000Х200 мм горячий                 </t>
  </si>
  <si>
    <t xml:space="preserve">Пресс Пневматический 2500Х1000Х200 мм   горячий                </t>
  </si>
  <si>
    <t xml:space="preserve">Пресс Пневматический 2500Х1200Х200 мм  горячий                  </t>
  </si>
  <si>
    <t xml:space="preserve">Пресс Горячий (2500х1500х200)мм, горячий </t>
  </si>
  <si>
    <t>Пресс пневматический(3000Х1000х200)мм, горячий</t>
  </si>
  <si>
    <t xml:space="preserve">Пресс пневматический(3000Х1200х200)мм, горячий </t>
  </si>
  <si>
    <t>Пресс  пневматический  (3000Х1400Х200)мм,горячий</t>
  </si>
  <si>
    <t>Пресс  пневматический  (3000Х1400Х200)мм,горячий 48 тонн</t>
  </si>
  <si>
    <t>Пресс  пневматический  (3000Х1500Х200)мм,горячий 48 тонн</t>
  </si>
  <si>
    <t>Пресс  пневматический  (3200Х1400Х200)мм,горячий 48 тонн</t>
  </si>
  <si>
    <t>Пресс горячий пневматический двух пролётный (3000Х1400Х150)х2</t>
  </si>
  <si>
    <t xml:space="preserve">Пресс пневматический(3000Х1500х200)мм, горячий </t>
  </si>
  <si>
    <t>Реставрационный рабочий стол с прессом</t>
  </si>
  <si>
    <t xml:space="preserve">                                                                  Вакумный пресс</t>
  </si>
  <si>
    <t>Вакуумный пресс 3000х1500</t>
  </si>
  <si>
    <t>Ваймы</t>
  </si>
  <si>
    <t>Вайма гидравлика</t>
  </si>
  <si>
    <t>Вайма гидравлическая ВГ12(4)</t>
  </si>
  <si>
    <t>Вайма координатная</t>
  </si>
  <si>
    <t>Вайма координатная пневматическая модель ВКК-Р-1(5)</t>
  </si>
  <si>
    <t>Вайма координатная модель ВКК-1(8)</t>
  </si>
  <si>
    <t>Вайма координатная модель ВКК-1(16)</t>
  </si>
  <si>
    <t>Вайма пневматическая</t>
  </si>
  <si>
    <t>Вайма пневматическая модель ВП-6(3)</t>
  </si>
  <si>
    <t>Вайма пневматическая модель ВП-1800(6-2)</t>
  </si>
  <si>
    <t>Вайма пневматическая модель ВП-10(3)</t>
  </si>
  <si>
    <t>Вайма пневматическая модель ВП-12(4)</t>
  </si>
  <si>
    <t>Вайма пневматическая модель ВП-12(6)</t>
  </si>
  <si>
    <t>Вайма 2хсторонняя</t>
  </si>
  <si>
    <t>Вайма пневматическая сборочная модель ВП20(6)(3000Х1200)Х2</t>
  </si>
  <si>
    <t>Щиты электрические.</t>
  </si>
  <si>
    <t>Наименование</t>
  </si>
  <si>
    <t>Стоимость</t>
  </si>
  <si>
    <t>Бокс для камер ОКС и приточной вентиляции</t>
  </si>
  <si>
    <t>Инвертор 2,2 кВт (щит увеличивается, кулер дополнительно)</t>
  </si>
  <si>
    <t>Инвертор 4  кВт (щит увеличивается, кулер дополнительно)</t>
  </si>
  <si>
    <t>Щит камер ОКВ с одним насосом и одним вентилятором</t>
  </si>
  <si>
    <t>плюс 57000</t>
  </si>
  <si>
    <t>плюс 64000</t>
  </si>
  <si>
    <t>Нагрев 12 кВт</t>
  </si>
  <si>
    <t>Нагрев 67 кВт</t>
  </si>
  <si>
    <t>Щит сушильной комнатыс 2-мя вентиляторами</t>
  </si>
  <si>
    <t>плюс 22500</t>
  </si>
  <si>
    <t>плюс 66000</t>
  </si>
  <si>
    <t>С инвертором 4,0 кВт</t>
  </si>
  <si>
    <t xml:space="preserve">Шлифшкаф с одним вентилятором </t>
  </si>
  <si>
    <t>плюс 59000</t>
  </si>
  <si>
    <t>С инверторами 2,2 кВт</t>
  </si>
  <si>
    <t>С инверторами 4 кВт</t>
  </si>
  <si>
    <t>Включение управление нагревом дизель</t>
  </si>
  <si>
    <t>Включение управление нагревом водой</t>
  </si>
  <si>
    <t>Включение управление электричеством( зависит от мощности)</t>
  </si>
  <si>
    <t>Щит камер  с притоком  2 вентилятора</t>
  </si>
  <si>
    <t>плюс 99000</t>
  </si>
  <si>
    <t>плюс 109000</t>
  </si>
  <si>
    <t>плюс 26500</t>
  </si>
  <si>
    <t>плюс 44000</t>
  </si>
  <si>
    <t>от 59000 до 66000</t>
  </si>
  <si>
    <t>Шлиф шкафы ШнПК</t>
  </si>
  <si>
    <t>Шлифовальный шкаф ШнПК 2000 3 кВт 1500 об.  частотный регулятор</t>
  </si>
  <si>
    <t>Шлифовальный шкаф ШнПК 2500  3 кВт 1500 об.  частотный регулятор</t>
  </si>
  <si>
    <t>Шлифовальный шкаф ШнПК 3000  3 кВт 1500 об.  частотный регулятор</t>
  </si>
  <si>
    <t>Шлифовальный шкаф ШнПК 4000  3 кВт 1500 об.  частотный регулятор</t>
  </si>
  <si>
    <t xml:space="preserve"> Шлифовальный шкаф ШнПК 5000  3х2 кВт 1500 об.  частотные регуляторы</t>
  </si>
  <si>
    <t>Шлифовальный шкаф ШнПК 6000  3х2 кВт 1500 об.  частотные регуляторы</t>
  </si>
  <si>
    <t xml:space="preserve">Пылеуловители 
Фильтровальные шкафы для шлифовальных работ
</t>
  </si>
  <si>
    <t>Пылеуловитель ШкФР2000/2000 сенсорная панель</t>
  </si>
  <si>
    <t>Пылеуловитель ШкФР2500/2000 сенсорная панель</t>
  </si>
  <si>
    <t>Пылеуловитель ШкФР3000/2000 сенсорная панель</t>
  </si>
  <si>
    <t>Пылеуловитель ШкФР4000/2000 сенсорная панель</t>
  </si>
  <si>
    <t>Пылеуловитель ШкФР5000/2000 сенсорная панель</t>
  </si>
  <si>
    <t>Пылеуловитель ШкФР6000/2000 сенсорная панель</t>
  </si>
  <si>
    <t>Пылеуловитель ШкФР9000 6 быстросьемов сенсорная панель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</si>
</sst>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\ &quot;₽&quot;;[Red]\-#\ ##0\ &quot;₽&quot;"/>
  </numFmts>
  <fonts count="34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134"/>
      <scheme val="minor"/>
    </font>
    <font>
      <i/>
      <sz val="12"/>
      <color theme="1"/>
      <name val="Calibri"/>
      <charset val="134"/>
      <scheme val="minor"/>
    </font>
    <font>
      <b/>
      <i/>
      <sz val="12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i/>
      <sz val="12"/>
      <color theme="1"/>
      <name val="Calibri"/>
      <charset val="204"/>
      <scheme val="minor"/>
    </font>
    <font>
      <i/>
      <sz val="12"/>
      <color theme="1"/>
      <name val="Roboto"/>
      <charset val="204"/>
    </font>
    <font>
      <i/>
      <sz val="20"/>
      <color theme="1"/>
      <name val="Calibri"/>
      <charset val="134"/>
      <scheme val="minor"/>
    </font>
    <font>
      <i/>
      <sz val="16"/>
      <name val="Calibri"/>
      <charset val="134"/>
      <scheme val="minor"/>
    </font>
    <font>
      <sz val="16"/>
      <name val="Calibri"/>
      <charset val="134"/>
      <scheme val="minor"/>
    </font>
    <font>
      <b/>
      <i/>
      <sz val="12"/>
      <color theme="1"/>
      <name val="Calibri"/>
      <charset val="204"/>
      <scheme val="minor"/>
    </font>
    <font>
      <i/>
      <sz val="11"/>
      <color rgb="FF00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0" fillId="0" borderId="6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0" fillId="0" borderId="0" xfId="0" applyFont="1"/>
    <xf numFmtId="0" fontId="0" fillId="0" borderId="0" xfId="0" applyFill="1"/>
    <xf numFmtId="0" fontId="3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438150</xdr:colOff>
      <xdr:row>2</xdr:row>
      <xdr:rowOff>417196</xdr:rowOff>
    </xdr:from>
    <xdr:to>
      <xdr:col>6</xdr:col>
      <xdr:colOff>116900</xdr:colOff>
      <xdr:row>4</xdr:row>
      <xdr:rowOff>28576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543550" y="798195"/>
          <a:ext cx="1307465" cy="19431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586740</xdr:colOff>
      <xdr:row>4</xdr:row>
      <xdr:rowOff>9580</xdr:rowOff>
    </xdr:from>
    <xdr:to>
      <xdr:col>8</xdr:col>
      <xdr:colOff>84595</xdr:colOff>
      <xdr:row>7</xdr:row>
      <xdr:rowOff>186690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320915" y="2722245"/>
          <a:ext cx="1726565" cy="20681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160478</xdr:colOff>
      <xdr:row>11</xdr:row>
      <xdr:rowOff>108584</xdr:rowOff>
    </xdr:from>
    <xdr:to>
      <xdr:col>4</xdr:col>
      <xdr:colOff>1187805</xdr:colOff>
      <xdr:row>33</xdr:row>
      <xdr:rowOff>123825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60020" y="7188200"/>
          <a:ext cx="4837430" cy="4206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C84"/>
  <sheetViews>
    <sheetView tabSelected="1" zoomScale="115" zoomScaleNormal="115" topLeftCell="A48" workbookViewId="0">
      <selection activeCell="B60" sqref="B60:C60"/>
    </sheetView>
  </sheetViews>
  <sheetFormatPr defaultColWidth="9" defaultRowHeight="15" outlineLevelCol="2"/>
  <cols>
    <col min="1" max="1" width="9.14285714285714" style="40"/>
    <col min="2" max="2" width="69.5714285714286" customWidth="1"/>
    <col min="3" max="3" width="17.2857142857143" style="41" customWidth="1"/>
  </cols>
  <sheetData>
    <row r="1" ht="35.1" customHeight="1" spans="1:3">
      <c r="A1" s="42" t="s">
        <v>0</v>
      </c>
      <c r="B1" s="42"/>
      <c r="C1" s="42"/>
    </row>
    <row r="2" ht="5.25" customHeight="1" spans="1:3">
      <c r="A2" s="42"/>
      <c r="B2" s="42"/>
      <c r="C2" s="42"/>
    </row>
    <row r="3" ht="35.1" customHeight="1" spans="1:3">
      <c r="A3" s="43" t="s">
        <v>1</v>
      </c>
      <c r="B3" s="44" t="s">
        <v>2</v>
      </c>
      <c r="C3" s="44" t="s">
        <v>3</v>
      </c>
    </row>
    <row r="4" ht="35.1" customHeight="1" spans="1:3">
      <c r="A4" s="43">
        <v>1</v>
      </c>
      <c r="B4" s="4" t="s">
        <v>4</v>
      </c>
      <c r="C4" s="6">
        <v>1825000</v>
      </c>
    </row>
    <row r="5" ht="35.1" customHeight="1" spans="1:3">
      <c r="A5" s="45" t="s">
        <v>5</v>
      </c>
      <c r="B5" s="46"/>
      <c r="C5" s="47"/>
    </row>
    <row r="6" ht="35.1" customHeight="1" spans="1:3">
      <c r="A6" s="43">
        <v>1</v>
      </c>
      <c r="B6" s="30" t="s">
        <v>6</v>
      </c>
      <c r="C6" s="5">
        <v>179500</v>
      </c>
    </row>
    <row r="7" customFormat="1" ht="35.1" customHeight="1" spans="1:3">
      <c r="A7" s="43">
        <v>2</v>
      </c>
      <c r="B7" s="30" t="s">
        <v>7</v>
      </c>
      <c r="C7" s="5">
        <f>C6+(3*20000)</f>
        <v>239500</v>
      </c>
    </row>
    <row r="8" ht="35.1" customHeight="1" spans="1:3">
      <c r="A8" s="43">
        <v>3</v>
      </c>
      <c r="B8" s="30" t="s">
        <v>8</v>
      </c>
      <c r="C8" s="5">
        <v>195000</v>
      </c>
    </row>
    <row r="9" customFormat="1" ht="35.1" customHeight="1" spans="1:3">
      <c r="A9" s="43">
        <v>4</v>
      </c>
      <c r="B9" s="30" t="s">
        <v>9</v>
      </c>
      <c r="C9" s="5">
        <f>C8+(4*20000)</f>
        <v>275000</v>
      </c>
    </row>
    <row r="10" ht="35.1" customHeight="1" spans="1:3">
      <c r="A10" s="45" t="s">
        <v>10</v>
      </c>
      <c r="B10" s="46"/>
      <c r="C10" s="47"/>
    </row>
    <row r="11" ht="35.1" customHeight="1" spans="1:3">
      <c r="A11" s="43">
        <v>1</v>
      </c>
      <c r="B11" s="4" t="s">
        <v>11</v>
      </c>
      <c r="C11" s="5">
        <v>375000</v>
      </c>
    </row>
    <row r="12" ht="35.1" customHeight="1" spans="1:3">
      <c r="A12" s="43">
        <v>2</v>
      </c>
      <c r="B12" s="4" t="s">
        <v>12</v>
      </c>
      <c r="C12" s="5">
        <v>340000</v>
      </c>
    </row>
    <row r="13" ht="35.1" customHeight="1" spans="1:3">
      <c r="A13" s="43">
        <v>3</v>
      </c>
      <c r="B13" s="4" t="s">
        <v>13</v>
      </c>
      <c r="C13" s="5">
        <v>290000</v>
      </c>
    </row>
    <row r="14" ht="35.1" customHeight="1" spans="1:3">
      <c r="A14" s="43">
        <v>4</v>
      </c>
      <c r="B14" s="4" t="s">
        <v>14</v>
      </c>
      <c r="C14" s="6">
        <v>325000</v>
      </c>
    </row>
    <row r="15" ht="35.1" customHeight="1" spans="1:3">
      <c r="A15" s="43">
        <v>5</v>
      </c>
      <c r="B15" s="4" t="s">
        <v>15</v>
      </c>
      <c r="C15" s="6">
        <v>375000</v>
      </c>
    </row>
    <row r="16" ht="35.1" customHeight="1" spans="1:3">
      <c r="A16" s="43">
        <v>6</v>
      </c>
      <c r="B16" s="4" t="s">
        <v>16</v>
      </c>
      <c r="C16" s="6">
        <v>237000</v>
      </c>
    </row>
    <row r="17" ht="35.1" customHeight="1" spans="1:3">
      <c r="A17" s="43">
        <v>7</v>
      </c>
      <c r="B17" s="30" t="s">
        <v>17</v>
      </c>
      <c r="C17" s="6">
        <v>272000</v>
      </c>
    </row>
    <row r="18" ht="35.1" customHeight="1" spans="1:3">
      <c r="A18" s="43">
        <v>8</v>
      </c>
      <c r="B18" s="30" t="s">
        <v>18</v>
      </c>
      <c r="C18" s="6">
        <v>146000</v>
      </c>
    </row>
    <row r="19" ht="35.1" customHeight="1" spans="1:3">
      <c r="A19" s="45" t="s">
        <v>19</v>
      </c>
      <c r="B19" s="46"/>
      <c r="C19" s="47"/>
    </row>
    <row r="20" ht="35.1" customHeight="1" spans="1:3">
      <c r="A20" s="43">
        <v>1</v>
      </c>
      <c r="B20" s="4" t="s">
        <v>20</v>
      </c>
      <c r="C20" s="5">
        <v>37000</v>
      </c>
    </row>
    <row r="21" ht="35.1" customHeight="1" spans="1:3">
      <c r="A21" s="43">
        <v>2</v>
      </c>
      <c r="B21" s="4" t="s">
        <v>21</v>
      </c>
      <c r="C21" s="5">
        <v>15000</v>
      </c>
    </row>
    <row r="22" ht="35.1" customHeight="1" spans="1:3">
      <c r="A22" s="43">
        <v>3</v>
      </c>
      <c r="B22" s="30" t="s">
        <v>22</v>
      </c>
      <c r="C22" s="6">
        <v>55000</v>
      </c>
    </row>
    <row r="23" ht="35.1" customHeight="1" spans="1:3">
      <c r="A23" s="43">
        <v>4</v>
      </c>
      <c r="B23" s="30" t="s">
        <v>23</v>
      </c>
      <c r="C23" s="6">
        <v>38000</v>
      </c>
    </row>
    <row r="24" ht="35.1" customHeight="1" spans="1:3">
      <c r="A24" s="43">
        <v>5</v>
      </c>
      <c r="B24" s="30" t="s">
        <v>24</v>
      </c>
      <c r="C24" s="6">
        <v>68000</v>
      </c>
    </row>
    <row r="25" ht="35.1" customHeight="1" spans="1:3">
      <c r="A25" s="45" t="s">
        <v>25</v>
      </c>
      <c r="B25" s="46"/>
      <c r="C25" s="47"/>
    </row>
    <row r="26" ht="35.1" customHeight="1" spans="1:3">
      <c r="A26" s="43">
        <v>1</v>
      </c>
      <c r="B26" s="4" t="s">
        <v>26</v>
      </c>
      <c r="C26" s="5">
        <v>139900</v>
      </c>
    </row>
    <row r="27" ht="35.1" customHeight="1" spans="1:3">
      <c r="A27" s="43">
        <v>2</v>
      </c>
      <c r="B27" s="4" t="s">
        <v>27</v>
      </c>
      <c r="C27" s="5">
        <v>149900</v>
      </c>
    </row>
    <row r="28" ht="35.1" customHeight="1" spans="1:3">
      <c r="A28" s="43">
        <v>3</v>
      </c>
      <c r="B28" s="4" t="s">
        <v>28</v>
      </c>
      <c r="C28" s="5">
        <v>154900</v>
      </c>
    </row>
    <row r="29" customFormat="1" ht="35.1" customHeight="1" spans="1:3">
      <c r="A29" s="43">
        <v>4</v>
      </c>
      <c r="B29" s="4" t="s">
        <v>29</v>
      </c>
      <c r="C29" s="5">
        <v>169900</v>
      </c>
    </row>
    <row r="30" ht="35.1" customHeight="1" spans="1:3">
      <c r="A30" s="1" t="s">
        <v>30</v>
      </c>
      <c r="B30" s="1"/>
      <c r="C30" s="1"/>
    </row>
    <row r="31" ht="35.1" customHeight="1" spans="1:3">
      <c r="A31" s="43">
        <v>1</v>
      </c>
      <c r="B31" s="48" t="s">
        <v>31</v>
      </c>
      <c r="C31" s="49">
        <v>139900</v>
      </c>
    </row>
    <row r="32" ht="35.1" customHeight="1" spans="1:3">
      <c r="A32" s="43">
        <v>2</v>
      </c>
      <c r="B32" s="48" t="s">
        <v>32</v>
      </c>
      <c r="C32" s="49">
        <v>149900</v>
      </c>
    </row>
    <row r="33" ht="35.1" customHeight="1" spans="1:3">
      <c r="A33" s="43">
        <v>3</v>
      </c>
      <c r="B33" s="48" t="s">
        <v>33</v>
      </c>
      <c r="C33" s="49">
        <v>164900</v>
      </c>
    </row>
    <row r="34" ht="35.1" customHeight="1" spans="1:3">
      <c r="A34" s="43">
        <v>4</v>
      </c>
      <c r="B34" s="48" t="s">
        <v>34</v>
      </c>
      <c r="C34" s="49">
        <v>174900</v>
      </c>
    </row>
    <row r="35" ht="35.1" customHeight="1" spans="1:3">
      <c r="A35" s="43">
        <v>5</v>
      </c>
      <c r="B35" s="48" t="s">
        <v>35</v>
      </c>
      <c r="C35" s="49">
        <v>179900</v>
      </c>
    </row>
    <row r="36" ht="35.1" customHeight="1" spans="1:3">
      <c r="A36" s="43">
        <v>6</v>
      </c>
      <c r="B36" s="48" t="s">
        <v>36</v>
      </c>
      <c r="C36" s="49">
        <v>184900</v>
      </c>
    </row>
    <row r="37" ht="35.1" customHeight="1" spans="1:3">
      <c r="A37" s="43">
        <v>7</v>
      </c>
      <c r="B37" s="48" t="s">
        <v>37</v>
      </c>
      <c r="C37" s="49">
        <v>219900</v>
      </c>
    </row>
    <row r="38" ht="35.1" customHeight="1" spans="1:3">
      <c r="A38" s="43">
        <v>8</v>
      </c>
      <c r="B38" s="48" t="s">
        <v>38</v>
      </c>
      <c r="C38" s="49">
        <v>244900</v>
      </c>
    </row>
    <row r="39" ht="35.1" customHeight="1" spans="1:3">
      <c r="A39" s="43">
        <v>9</v>
      </c>
      <c r="B39" s="48" t="s">
        <v>39</v>
      </c>
      <c r="C39" s="49">
        <v>279900</v>
      </c>
    </row>
    <row r="40" ht="35.1" customHeight="1" spans="1:3">
      <c r="A40" s="43">
        <v>10</v>
      </c>
      <c r="B40" s="48" t="s">
        <v>40</v>
      </c>
      <c r="C40" s="49">
        <v>324900</v>
      </c>
    </row>
    <row r="41" ht="35.1" customHeight="1" spans="1:3">
      <c r="A41" s="43">
        <v>11</v>
      </c>
      <c r="B41" s="48" t="s">
        <v>41</v>
      </c>
      <c r="C41" s="49">
        <v>359900</v>
      </c>
    </row>
    <row r="42" ht="35.1" customHeight="1" spans="1:3">
      <c r="A42" s="43">
        <v>12</v>
      </c>
      <c r="B42" s="48" t="s">
        <v>42</v>
      </c>
      <c r="C42" s="49">
        <v>399900</v>
      </c>
    </row>
    <row r="43" ht="35.1" customHeight="1" spans="1:3">
      <c r="A43" s="3" t="s">
        <v>43</v>
      </c>
      <c r="B43" s="3"/>
      <c r="C43" s="3"/>
    </row>
    <row r="44" ht="35.1" customHeight="1" spans="1:3">
      <c r="A44" s="43">
        <v>1</v>
      </c>
      <c r="B44" s="48" t="s">
        <v>44</v>
      </c>
      <c r="C44" s="49">
        <v>209900</v>
      </c>
    </row>
    <row r="45" ht="35.1" customHeight="1" spans="1:3">
      <c r="A45" s="43">
        <v>2</v>
      </c>
      <c r="B45" s="48" t="s">
        <v>45</v>
      </c>
      <c r="C45" s="49">
        <v>229900</v>
      </c>
    </row>
    <row r="46" ht="35.1" customHeight="1" spans="1:3">
      <c r="A46" s="43">
        <v>3</v>
      </c>
      <c r="B46" s="48" t="s">
        <v>46</v>
      </c>
      <c r="C46" s="49">
        <v>234900</v>
      </c>
    </row>
    <row r="47" ht="35.1" customHeight="1" spans="1:3">
      <c r="A47" s="43">
        <v>4</v>
      </c>
      <c r="B47" s="48" t="s">
        <v>47</v>
      </c>
      <c r="C47" s="49">
        <v>244900</v>
      </c>
    </row>
    <row r="48" ht="35.1" customHeight="1" spans="1:3">
      <c r="A48" s="43">
        <v>5</v>
      </c>
      <c r="B48" s="48" t="s">
        <v>48</v>
      </c>
      <c r="C48" s="49">
        <v>269900</v>
      </c>
    </row>
    <row r="49" ht="35.1" customHeight="1" spans="1:3">
      <c r="A49" s="43">
        <v>6</v>
      </c>
      <c r="B49" s="48" t="s">
        <v>49</v>
      </c>
      <c r="C49" s="49">
        <v>314900</v>
      </c>
    </row>
    <row r="50" ht="35.1" customHeight="1" spans="1:3">
      <c r="A50" s="43">
        <v>7</v>
      </c>
      <c r="B50" s="48" t="s">
        <v>50</v>
      </c>
      <c r="C50" s="49">
        <v>339900</v>
      </c>
    </row>
    <row r="51" ht="35.1" customHeight="1" spans="1:3">
      <c r="A51" s="43">
        <v>8</v>
      </c>
      <c r="B51" s="48" t="s">
        <v>51</v>
      </c>
      <c r="C51" s="49">
        <v>384900</v>
      </c>
    </row>
    <row r="52" ht="35.1" customHeight="1" spans="1:3">
      <c r="A52" s="43">
        <v>9</v>
      </c>
      <c r="B52" s="48" t="s">
        <v>52</v>
      </c>
      <c r="C52" s="49">
        <v>429900</v>
      </c>
    </row>
    <row r="53" ht="35.1" customHeight="1" spans="1:3">
      <c r="A53" s="43">
        <v>10</v>
      </c>
      <c r="B53" s="48" t="s">
        <v>53</v>
      </c>
      <c r="C53" s="49">
        <v>534900</v>
      </c>
    </row>
    <row r="54" ht="35.1" customHeight="1" spans="1:3">
      <c r="A54" s="43">
        <v>11</v>
      </c>
      <c r="B54" s="48" t="s">
        <v>54</v>
      </c>
      <c r="C54" s="49">
        <v>579900</v>
      </c>
    </row>
    <row r="55" ht="35.1" customHeight="1" spans="1:3">
      <c r="A55" s="43">
        <v>12</v>
      </c>
      <c r="B55" s="48" t="s">
        <v>55</v>
      </c>
      <c r="C55" s="49">
        <v>629900</v>
      </c>
    </row>
    <row r="56" ht="35.1" customHeight="1" spans="1:3">
      <c r="A56" s="45" t="s">
        <v>56</v>
      </c>
      <c r="B56" s="46"/>
      <c r="C56" s="47"/>
    </row>
    <row r="57" ht="35.1" customHeight="1" spans="1:3">
      <c r="A57" s="43">
        <v>1</v>
      </c>
      <c r="B57" s="4" t="s">
        <v>57</v>
      </c>
      <c r="C57" s="5">
        <f>C49+(2.5*1*20000)</f>
        <v>364900</v>
      </c>
    </row>
    <row r="58" ht="35.1" customHeight="1" spans="1:3">
      <c r="A58" s="43">
        <v>2</v>
      </c>
      <c r="B58" s="4" t="s">
        <v>58</v>
      </c>
      <c r="C58" s="5">
        <f>C50+(3*20000)</f>
        <v>399900</v>
      </c>
    </row>
    <row r="59" ht="31.5" spans="1:3">
      <c r="A59" s="43">
        <v>3</v>
      </c>
      <c r="B59" s="4" t="s">
        <v>59</v>
      </c>
      <c r="C59" s="5">
        <f>C50+(3*1.5*20000)</f>
        <v>429900</v>
      </c>
    </row>
    <row r="60" ht="31.5" spans="1:3">
      <c r="A60" s="43">
        <v>4</v>
      </c>
      <c r="B60" s="4" t="s">
        <v>60</v>
      </c>
      <c r="C60" s="5">
        <f>C50+(3*2*20000)</f>
        <v>459900</v>
      </c>
    </row>
    <row r="61" ht="31.5" spans="1:3">
      <c r="A61" s="43">
        <v>5</v>
      </c>
      <c r="B61" s="4" t="s">
        <v>61</v>
      </c>
      <c r="C61" s="5">
        <f>C50+(3*3*20000)</f>
        <v>519900</v>
      </c>
    </row>
    <row r="62" ht="31.5" spans="1:3">
      <c r="A62" s="43">
        <v>6</v>
      </c>
      <c r="B62" s="4" t="s">
        <v>62</v>
      </c>
      <c r="C62" s="5">
        <f>C52+(4*2*20000)</f>
        <v>589900</v>
      </c>
    </row>
    <row r="63" ht="31.5" spans="1:3">
      <c r="A63" s="43">
        <v>7</v>
      </c>
      <c r="B63" s="4" t="s">
        <v>63</v>
      </c>
      <c r="C63" s="5">
        <f>C54+(5*3*20000)</f>
        <v>879900</v>
      </c>
    </row>
    <row r="64" ht="31.5" spans="1:3">
      <c r="A64" s="43">
        <v>8</v>
      </c>
      <c r="B64" s="4" t="s">
        <v>64</v>
      </c>
      <c r="C64" s="5">
        <f>C55+(6*1.5*20000)</f>
        <v>809900</v>
      </c>
    </row>
    <row r="65" spans="1:3">
      <c r="A65" s="45" t="s">
        <v>65</v>
      </c>
      <c r="B65" s="46"/>
      <c r="C65" s="47"/>
    </row>
    <row r="66" ht="15.75" spans="1:3">
      <c r="A66" s="43">
        <v>1</v>
      </c>
      <c r="B66" s="4" t="s">
        <v>66</v>
      </c>
      <c r="C66" s="5">
        <v>16500</v>
      </c>
    </row>
    <row r="67" ht="15.75" spans="1:3">
      <c r="A67" s="43">
        <v>2</v>
      </c>
      <c r="B67" s="4" t="s">
        <v>67</v>
      </c>
      <c r="C67" s="5">
        <v>19000</v>
      </c>
    </row>
    <row r="68" ht="15.75" spans="1:3">
      <c r="A68" s="43">
        <v>3</v>
      </c>
      <c r="B68" s="4" t="s">
        <v>68</v>
      </c>
      <c r="C68" s="5">
        <v>34000</v>
      </c>
    </row>
    <row r="69" spans="1:3">
      <c r="A69" s="45" t="s">
        <v>69</v>
      </c>
      <c r="B69" s="46"/>
      <c r="C69" s="47"/>
    </row>
    <row r="70" ht="15.75" spans="1:3">
      <c r="A70" s="43">
        <v>1</v>
      </c>
      <c r="B70" s="4" t="s">
        <v>70</v>
      </c>
      <c r="C70" s="5">
        <v>64000</v>
      </c>
    </row>
    <row r="71" ht="15.75" spans="1:3">
      <c r="A71" s="43">
        <v>2</v>
      </c>
      <c r="B71" s="4" t="s">
        <v>71</v>
      </c>
      <c r="C71" s="5">
        <v>65000</v>
      </c>
    </row>
    <row r="72" ht="15.75" spans="1:3">
      <c r="A72" s="43">
        <v>3</v>
      </c>
      <c r="B72" s="4" t="s">
        <v>72</v>
      </c>
      <c r="C72" s="5">
        <v>249000</v>
      </c>
    </row>
    <row r="73" ht="15.75" spans="1:3">
      <c r="A73" s="43">
        <v>4</v>
      </c>
      <c r="B73" s="4" t="s">
        <v>73</v>
      </c>
      <c r="C73" s="5">
        <v>49500</v>
      </c>
    </row>
    <row r="74" ht="15.75" spans="1:3">
      <c r="A74" s="50" t="s">
        <v>74</v>
      </c>
      <c r="B74" s="51"/>
      <c r="C74" s="52"/>
    </row>
    <row r="75" ht="15.75" spans="1:3">
      <c r="A75" s="43">
        <v>1</v>
      </c>
      <c r="B75" s="4" t="s">
        <v>75</v>
      </c>
      <c r="C75" s="5">
        <v>6000</v>
      </c>
    </row>
    <row r="76" ht="15.75" spans="1:3">
      <c r="A76" s="43">
        <v>2</v>
      </c>
      <c r="B76" s="4" t="s">
        <v>76</v>
      </c>
      <c r="C76" s="5">
        <v>6000</v>
      </c>
    </row>
    <row r="77" ht="15.75" spans="1:3">
      <c r="A77" s="43">
        <v>3</v>
      </c>
      <c r="B77" s="4" t="s">
        <v>77</v>
      </c>
      <c r="C77" s="5">
        <v>7300</v>
      </c>
    </row>
    <row r="78" ht="15.75" spans="1:3">
      <c r="A78" s="43">
        <v>4</v>
      </c>
      <c r="B78" s="4" t="s">
        <v>78</v>
      </c>
      <c r="C78" s="5">
        <v>34500</v>
      </c>
    </row>
    <row r="79" spans="1:3">
      <c r="A79" s="3" t="s">
        <v>79</v>
      </c>
      <c r="B79" s="3"/>
      <c r="C79" s="3"/>
    </row>
    <row r="80" ht="15.75" spans="1:3">
      <c r="A80" s="53">
        <v>1</v>
      </c>
      <c r="B80" s="54" t="s">
        <v>80</v>
      </c>
      <c r="C80" s="5">
        <v>20000</v>
      </c>
    </row>
    <row r="81" ht="15.75" spans="1:3">
      <c r="A81" s="53">
        <v>2</v>
      </c>
      <c r="B81" s="55" t="s">
        <v>81</v>
      </c>
      <c r="C81" s="49">
        <v>20000</v>
      </c>
    </row>
    <row r="82" ht="30" spans="1:3">
      <c r="A82" s="53">
        <v>3</v>
      </c>
      <c r="B82" s="54" t="s">
        <v>82</v>
      </c>
      <c r="C82" s="5">
        <v>35000</v>
      </c>
    </row>
    <row r="83" ht="30" spans="1:3">
      <c r="A83" s="53">
        <v>4</v>
      </c>
      <c r="B83" s="54" t="s">
        <v>83</v>
      </c>
      <c r="C83" s="5">
        <v>50000</v>
      </c>
    </row>
    <row r="84" ht="30" spans="1:3">
      <c r="A84" s="53">
        <v>5</v>
      </c>
      <c r="B84" s="54" t="s">
        <v>84</v>
      </c>
      <c r="C84" s="5">
        <v>70000</v>
      </c>
    </row>
  </sheetData>
  <sortState ref="B5:C80">
    <sortCondition ref="B5:B80"/>
  </sortState>
  <mergeCells count="12">
    <mergeCell ref="A5:C5"/>
    <mergeCell ref="A10:C10"/>
    <mergeCell ref="A19:C19"/>
    <mergeCell ref="A25:C25"/>
    <mergeCell ref="A30:C30"/>
    <mergeCell ref="A43:C43"/>
    <mergeCell ref="A56:C56"/>
    <mergeCell ref="A65:C65"/>
    <mergeCell ref="A69:C69"/>
    <mergeCell ref="A74:C74"/>
    <mergeCell ref="A79:C79"/>
    <mergeCell ref="A1:C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C38"/>
  <sheetViews>
    <sheetView workbookViewId="0">
      <selection activeCell="D3" sqref="D3"/>
    </sheetView>
  </sheetViews>
  <sheetFormatPr defaultColWidth="9" defaultRowHeight="15" outlineLevelCol="2"/>
  <cols>
    <col min="2" max="2" width="54.2857142857143" customWidth="1"/>
    <col min="3" max="3" width="36" customWidth="1"/>
  </cols>
  <sheetData>
    <row r="1" ht="30" customHeight="1" spans="1:3">
      <c r="A1" s="23" t="s">
        <v>85</v>
      </c>
      <c r="B1" s="24"/>
      <c r="C1" s="25"/>
    </row>
    <row r="2" ht="30" customHeight="1" spans="1:3">
      <c r="A2" s="26"/>
      <c r="B2" s="27"/>
      <c r="C2" s="28"/>
    </row>
    <row r="3" ht="30" customHeight="1" spans="1:3">
      <c r="A3" s="29">
        <v>1</v>
      </c>
      <c r="B3" s="30" t="s">
        <v>86</v>
      </c>
      <c r="C3" s="6">
        <v>330000</v>
      </c>
    </row>
    <row r="4" ht="30" customHeight="1" spans="1:3">
      <c r="A4" s="29">
        <v>2</v>
      </c>
      <c r="B4" s="30" t="s">
        <v>87</v>
      </c>
      <c r="C4" s="6">
        <v>381000</v>
      </c>
    </row>
    <row r="5" ht="30" customHeight="1" spans="1:3">
      <c r="A5" s="29">
        <v>3</v>
      </c>
      <c r="B5" s="30" t="s">
        <v>88</v>
      </c>
      <c r="C5" s="5">
        <v>421000</v>
      </c>
    </row>
    <row r="6" ht="30" customHeight="1" spans="1:3">
      <c r="A6" s="29">
        <v>4</v>
      </c>
      <c r="B6" s="30" t="s">
        <v>89</v>
      </c>
      <c r="C6" s="5">
        <v>460000</v>
      </c>
    </row>
    <row r="7" ht="30" customHeight="1" spans="1:3">
      <c r="A7" s="29">
        <v>5</v>
      </c>
      <c r="B7" s="30" t="s">
        <v>90</v>
      </c>
      <c r="C7" s="6">
        <v>446000</v>
      </c>
    </row>
    <row r="8" ht="30" customHeight="1" spans="1:3">
      <c r="A8" s="29">
        <v>6</v>
      </c>
      <c r="B8" s="30" t="s">
        <v>91</v>
      </c>
      <c r="C8" s="5">
        <v>468000</v>
      </c>
    </row>
    <row r="9" ht="30" customHeight="1" spans="1:3">
      <c r="A9" s="29">
        <v>7</v>
      </c>
      <c r="B9" s="30" t="s">
        <v>92</v>
      </c>
      <c r="C9" s="6">
        <v>493000</v>
      </c>
    </row>
    <row r="10" ht="30" customHeight="1" spans="1:3">
      <c r="A10" s="29">
        <v>8</v>
      </c>
      <c r="B10" s="30" t="s">
        <v>93</v>
      </c>
      <c r="C10" s="5">
        <v>538000</v>
      </c>
    </row>
    <row r="11" ht="30" customHeight="1" spans="1:3">
      <c r="A11" s="29">
        <v>9</v>
      </c>
      <c r="B11" s="30" t="s">
        <v>94</v>
      </c>
      <c r="C11" s="6">
        <v>582000</v>
      </c>
    </row>
    <row r="12" ht="30" customHeight="1" spans="1:3">
      <c r="A12" s="29">
        <v>6</v>
      </c>
      <c r="B12" s="30" t="s">
        <v>95</v>
      </c>
      <c r="C12" s="5">
        <v>650000</v>
      </c>
    </row>
    <row r="13" ht="30" customHeight="1" spans="1:3">
      <c r="A13" s="31" t="s">
        <v>96</v>
      </c>
      <c r="B13" s="32"/>
      <c r="C13" s="33"/>
    </row>
    <row r="14" ht="30" customHeight="1" spans="1:3">
      <c r="A14" s="29">
        <v>1</v>
      </c>
      <c r="B14" s="30" t="s">
        <v>97</v>
      </c>
      <c r="C14" s="6">
        <v>368000</v>
      </c>
    </row>
    <row r="15" ht="30" customHeight="1" spans="1:3">
      <c r="A15" s="29">
        <v>2</v>
      </c>
      <c r="B15" s="30" t="s">
        <v>98</v>
      </c>
      <c r="C15" s="6">
        <v>422000</v>
      </c>
    </row>
    <row r="16" ht="30" customHeight="1" spans="1:3">
      <c r="A16" s="29">
        <v>3</v>
      </c>
      <c r="B16" s="30" t="s">
        <v>99</v>
      </c>
      <c r="C16" s="5">
        <v>459000</v>
      </c>
    </row>
    <row r="17" ht="30" customHeight="1" spans="1:3">
      <c r="A17" s="29">
        <v>4</v>
      </c>
      <c r="B17" s="30" t="s">
        <v>100</v>
      </c>
      <c r="C17" s="5">
        <v>498000</v>
      </c>
    </row>
    <row r="18" ht="30" customHeight="1" spans="1:3">
      <c r="A18" s="29">
        <v>5</v>
      </c>
      <c r="B18" s="30" t="s">
        <v>101</v>
      </c>
      <c r="C18" s="5">
        <v>513000</v>
      </c>
    </row>
    <row r="19" ht="30" customHeight="1" spans="1:3">
      <c r="A19" s="29">
        <v>6</v>
      </c>
      <c r="B19" s="30" t="s">
        <v>102</v>
      </c>
      <c r="C19" s="5">
        <v>564000</v>
      </c>
    </row>
    <row r="20" ht="30" customHeight="1" spans="1:3">
      <c r="A20" s="29">
        <v>7</v>
      </c>
      <c r="B20" s="30" t="s">
        <v>103</v>
      </c>
      <c r="C20" s="5">
        <v>620000</v>
      </c>
    </row>
    <row r="21" ht="30" customHeight="1" spans="1:3">
      <c r="A21" s="29">
        <v>8</v>
      </c>
      <c r="B21" s="30" t="s">
        <v>104</v>
      </c>
      <c r="C21" s="5">
        <v>745000</v>
      </c>
    </row>
    <row r="22" ht="30" customHeight="1" spans="1:3">
      <c r="A22" s="34" t="s">
        <v>105</v>
      </c>
      <c r="B22" s="35"/>
      <c r="C22" s="36"/>
    </row>
    <row r="23" ht="30" customHeight="1" spans="1:3">
      <c r="A23" s="29">
        <v>1</v>
      </c>
      <c r="B23" s="30" t="s">
        <v>106</v>
      </c>
      <c r="C23" s="6">
        <v>780000</v>
      </c>
    </row>
    <row r="24" ht="30" customHeight="1" spans="1:3">
      <c r="A24" s="29">
        <v>2</v>
      </c>
      <c r="B24" s="30" t="s">
        <v>107</v>
      </c>
      <c r="C24" s="6">
        <v>855000</v>
      </c>
    </row>
    <row r="25" ht="30" customHeight="1" spans="1:3">
      <c r="A25" s="29">
        <v>3</v>
      </c>
      <c r="B25" s="30" t="s">
        <v>108</v>
      </c>
      <c r="C25" s="6">
        <v>815000</v>
      </c>
    </row>
    <row r="26" ht="30" customHeight="1" spans="1:3">
      <c r="A26" s="29">
        <v>4</v>
      </c>
      <c r="B26" s="30" t="s">
        <v>109</v>
      </c>
      <c r="C26" s="6">
        <v>835000</v>
      </c>
    </row>
    <row r="27" ht="30" customHeight="1" spans="1:3">
      <c r="A27" s="29">
        <v>5</v>
      </c>
      <c r="B27" s="30" t="s">
        <v>110</v>
      </c>
      <c r="C27" s="5">
        <v>990000</v>
      </c>
    </row>
    <row r="28" ht="30" customHeight="1" spans="1:3">
      <c r="A28" s="29">
        <v>6</v>
      </c>
      <c r="B28" s="30" t="s">
        <v>111</v>
      </c>
      <c r="C28" s="5">
        <v>1035000</v>
      </c>
    </row>
    <row r="29" ht="30" customHeight="1" spans="1:3">
      <c r="A29" s="29">
        <v>7</v>
      </c>
      <c r="B29" s="30" t="s">
        <v>112</v>
      </c>
      <c r="C29" s="6">
        <v>995000</v>
      </c>
    </row>
    <row r="30" ht="30" customHeight="1" spans="1:3">
      <c r="A30" s="29">
        <v>8</v>
      </c>
      <c r="B30" s="30" t="s">
        <v>113</v>
      </c>
      <c r="C30" s="6">
        <v>1150000</v>
      </c>
    </row>
    <row r="31" ht="30" customHeight="1" spans="1:3">
      <c r="A31" s="29">
        <v>9</v>
      </c>
      <c r="B31" s="30" t="s">
        <v>114</v>
      </c>
      <c r="C31" s="6">
        <v>1290000</v>
      </c>
    </row>
    <row r="32" ht="30" customHeight="1" spans="1:3">
      <c r="A32" s="29">
        <v>10</v>
      </c>
      <c r="B32" s="30" t="s">
        <v>115</v>
      </c>
      <c r="C32" s="6">
        <v>1350000</v>
      </c>
    </row>
    <row r="33" ht="30" customHeight="1" spans="1:3">
      <c r="A33" s="29">
        <v>11</v>
      </c>
      <c r="B33" s="30" t="s">
        <v>116</v>
      </c>
      <c r="C33" s="6">
        <v>2155000</v>
      </c>
    </row>
    <row r="34" ht="30" customHeight="1" spans="1:3">
      <c r="A34" s="29">
        <v>12</v>
      </c>
      <c r="B34" s="30" t="s">
        <v>117</v>
      </c>
      <c r="C34" s="5">
        <v>1005000</v>
      </c>
    </row>
    <row r="35" ht="30" customHeight="1" spans="1:3">
      <c r="A35" s="37"/>
      <c r="B35" s="37"/>
      <c r="C35" s="37"/>
    </row>
    <row r="36" ht="30" customHeight="1" spans="1:3">
      <c r="A36" s="29">
        <v>1</v>
      </c>
      <c r="B36" s="30" t="s">
        <v>118</v>
      </c>
      <c r="C36" s="6">
        <v>608000</v>
      </c>
    </row>
    <row r="37" ht="30" customHeight="1" spans="1:3">
      <c r="A37" s="38" t="s">
        <v>119</v>
      </c>
      <c r="B37" s="39"/>
      <c r="C37" s="39"/>
    </row>
    <row r="38" ht="30" customHeight="1" spans="1:3">
      <c r="A38" s="29">
        <v>1</v>
      </c>
      <c r="B38" s="30" t="s">
        <v>120</v>
      </c>
      <c r="C38" s="6">
        <v>572000</v>
      </c>
    </row>
  </sheetData>
  <mergeCells count="5">
    <mergeCell ref="A13:C13"/>
    <mergeCell ref="A22:C22"/>
    <mergeCell ref="A35:C35"/>
    <mergeCell ref="A37:C37"/>
    <mergeCell ref="A1:C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15"/>
  <sheetViews>
    <sheetView workbookViewId="0">
      <selection activeCell="D4" sqref="D4"/>
    </sheetView>
  </sheetViews>
  <sheetFormatPr defaultColWidth="9" defaultRowHeight="15" outlineLevelCol="2"/>
  <cols>
    <col min="2" max="2" width="52.7142857142857" customWidth="1"/>
    <col min="3" max="3" width="31.1428571428571" customWidth="1"/>
  </cols>
  <sheetData>
    <row r="1" ht="30" customHeight="1" spans="1:3">
      <c r="A1" s="13" t="s">
        <v>121</v>
      </c>
      <c r="B1" s="14"/>
      <c r="C1" s="15"/>
    </row>
    <row r="2" ht="30" customHeight="1" spans="1:3">
      <c r="A2" s="13" t="s">
        <v>122</v>
      </c>
      <c r="B2" s="14"/>
      <c r="C2" s="15"/>
    </row>
    <row r="3" ht="30" customHeight="1" spans="1:3">
      <c r="A3" s="16">
        <v>1</v>
      </c>
      <c r="B3" s="17" t="s">
        <v>123</v>
      </c>
      <c r="C3" s="18">
        <v>1720000</v>
      </c>
    </row>
    <row r="4" ht="30" customHeight="1" spans="1:3">
      <c r="A4" s="19" t="s">
        <v>124</v>
      </c>
      <c r="B4" s="20"/>
      <c r="C4" s="21"/>
    </row>
    <row r="5" ht="30" customHeight="1" spans="1:3">
      <c r="A5" s="16">
        <v>3</v>
      </c>
      <c r="B5" s="17" t="s">
        <v>125</v>
      </c>
      <c r="C5" s="22">
        <v>490000</v>
      </c>
    </row>
    <row r="6" ht="30" customHeight="1" spans="1:3">
      <c r="A6" s="16">
        <v>2</v>
      </c>
      <c r="B6" s="17" t="s">
        <v>126</v>
      </c>
      <c r="C6" s="22">
        <v>493000</v>
      </c>
    </row>
    <row r="7" ht="30" customHeight="1" spans="1:3">
      <c r="A7" s="16">
        <v>1</v>
      </c>
      <c r="B7" s="17" t="s">
        <v>127</v>
      </c>
      <c r="C7" s="22">
        <v>675000</v>
      </c>
    </row>
    <row r="8" ht="30" customHeight="1" spans="1:3">
      <c r="A8" s="19" t="s">
        <v>128</v>
      </c>
      <c r="B8" s="20"/>
      <c r="C8" s="21"/>
    </row>
    <row r="9" ht="30" customHeight="1" spans="1:3">
      <c r="A9" s="16">
        <v>5</v>
      </c>
      <c r="B9" s="17" t="s">
        <v>129</v>
      </c>
      <c r="C9" s="22">
        <v>163000</v>
      </c>
    </row>
    <row r="10" ht="30" customHeight="1" spans="1:3">
      <c r="A10" s="16">
        <v>4</v>
      </c>
      <c r="B10" s="17" t="s">
        <v>130</v>
      </c>
      <c r="C10" s="22">
        <v>237000</v>
      </c>
    </row>
    <row r="11" ht="30" customHeight="1" spans="1:3">
      <c r="A11" s="16">
        <v>1</v>
      </c>
      <c r="B11" s="17" t="s">
        <v>131</v>
      </c>
      <c r="C11" s="22">
        <v>239000</v>
      </c>
    </row>
    <row r="12" ht="30" customHeight="1" spans="1:3">
      <c r="A12" s="16">
        <v>2</v>
      </c>
      <c r="B12" s="17" t="s">
        <v>132</v>
      </c>
      <c r="C12" s="22">
        <v>250000</v>
      </c>
    </row>
    <row r="13" ht="30" customHeight="1" spans="1:3">
      <c r="A13" s="16">
        <v>3</v>
      </c>
      <c r="B13" s="17" t="s">
        <v>133</v>
      </c>
      <c r="C13" s="22">
        <v>301000</v>
      </c>
    </row>
    <row r="14" ht="30" customHeight="1" spans="1:3">
      <c r="A14" s="19" t="s">
        <v>134</v>
      </c>
      <c r="B14" s="20"/>
      <c r="C14" s="21"/>
    </row>
    <row r="15" ht="30" customHeight="1" spans="1:3">
      <c r="A15" s="16">
        <v>1</v>
      </c>
      <c r="B15" s="11" t="s">
        <v>135</v>
      </c>
      <c r="C15" s="22">
        <v>371000</v>
      </c>
    </row>
  </sheetData>
  <mergeCells count="5">
    <mergeCell ref="A1:C1"/>
    <mergeCell ref="A2:C2"/>
    <mergeCell ref="A4:C4"/>
    <mergeCell ref="A8:C8"/>
    <mergeCell ref="A14:C1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11"/>
  <sheetViews>
    <sheetView workbookViewId="0">
      <selection activeCell="D9" sqref="D9"/>
    </sheetView>
  </sheetViews>
  <sheetFormatPr defaultColWidth="9" defaultRowHeight="15"/>
  <cols>
    <col min="2" max="2" width="17.1428571428571" customWidth="1"/>
    <col min="3" max="3" width="12.8571428571429" customWidth="1"/>
    <col min="4" max="4" width="18.1428571428571" customWidth="1"/>
    <col min="5" max="5" width="19.4285714285714" customWidth="1"/>
    <col min="6" max="6" width="24.4285714285714" customWidth="1"/>
    <col min="7" max="7" width="14.8571428571429" customWidth="1"/>
    <col min="8" max="8" width="18.5714285714286" customWidth="1"/>
  </cols>
  <sheetData>
    <row r="1" spans="1:11">
      <c r="A1" s="8" t="s">
        <v>136</v>
      </c>
      <c r="B1" s="9"/>
      <c r="C1" s="9"/>
      <c r="D1" s="9"/>
      <c r="E1" s="9"/>
      <c r="F1" s="9"/>
      <c r="G1" s="9"/>
      <c r="H1" s="9"/>
      <c r="I1" s="9"/>
      <c r="J1" s="9"/>
      <c r="K1" s="12"/>
    </row>
    <row r="2" spans="1:11">
      <c r="A2" s="10" t="s">
        <v>1</v>
      </c>
      <c r="B2" s="10" t="s">
        <v>137</v>
      </c>
      <c r="C2" s="10" t="s">
        <v>138</v>
      </c>
      <c r="D2" s="10"/>
      <c r="E2" s="10"/>
      <c r="F2" s="10"/>
      <c r="G2" s="10"/>
      <c r="H2" s="10"/>
      <c r="I2" s="10"/>
      <c r="J2" s="10"/>
      <c r="K2" s="10"/>
    </row>
    <row r="3" ht="71.45" customHeight="1" spans="1:11">
      <c r="A3" s="10">
        <v>1</v>
      </c>
      <c r="B3" s="10" t="s">
        <v>139</v>
      </c>
      <c r="C3" s="10">
        <v>9900</v>
      </c>
      <c r="D3" s="10"/>
      <c r="E3" s="10"/>
      <c r="F3" s="10"/>
      <c r="G3" s="10"/>
      <c r="H3" s="10"/>
      <c r="I3" s="10"/>
      <c r="J3" s="10"/>
      <c r="K3" s="10"/>
    </row>
    <row r="4" ht="112.15" customHeight="1" spans="1:11">
      <c r="A4" s="10"/>
      <c r="B4" s="10"/>
      <c r="C4" s="10"/>
      <c r="D4" s="10" t="s">
        <v>140</v>
      </c>
      <c r="E4" s="10" t="s">
        <v>141</v>
      </c>
      <c r="F4" s="10"/>
      <c r="G4" s="10"/>
      <c r="H4" s="10"/>
      <c r="I4" s="10"/>
      <c r="J4" s="10"/>
      <c r="K4" s="10"/>
    </row>
    <row r="5" ht="88.9" customHeight="1" spans="1:11">
      <c r="A5" s="10">
        <v>2</v>
      </c>
      <c r="B5" s="10" t="s">
        <v>142</v>
      </c>
      <c r="C5" s="11">
        <v>55000</v>
      </c>
      <c r="D5" s="10" t="s">
        <v>143</v>
      </c>
      <c r="E5" s="10" t="s">
        <v>144</v>
      </c>
      <c r="F5" s="10">
        <v>64000</v>
      </c>
      <c r="G5" s="10"/>
      <c r="H5" s="10"/>
      <c r="I5" s="10"/>
      <c r="J5" s="10"/>
      <c r="K5" s="10"/>
    </row>
    <row r="6" spans="1:11">
      <c r="A6" s="10"/>
      <c r="B6" s="10"/>
      <c r="C6" s="10"/>
      <c r="D6" s="10" t="s">
        <v>145</v>
      </c>
      <c r="E6" s="10" t="s">
        <v>146</v>
      </c>
      <c r="F6" s="10"/>
      <c r="G6" s="10"/>
      <c r="H6" s="10"/>
      <c r="I6" s="10"/>
      <c r="J6" s="10"/>
      <c r="K6" s="10"/>
    </row>
    <row r="7" ht="45" spans="1:11">
      <c r="A7" s="10">
        <v>3</v>
      </c>
      <c r="B7" s="10" t="s">
        <v>147</v>
      </c>
      <c r="C7" s="10">
        <v>55000</v>
      </c>
      <c r="D7" s="10" t="s">
        <v>148</v>
      </c>
      <c r="E7" s="10" t="s">
        <v>149</v>
      </c>
      <c r="F7" s="10"/>
      <c r="G7" s="10"/>
      <c r="H7" s="10"/>
      <c r="I7" s="10"/>
      <c r="J7" s="10"/>
      <c r="K7" s="10"/>
    </row>
    <row r="8" ht="30" spans="1:11">
      <c r="A8" s="10"/>
      <c r="B8" s="10"/>
      <c r="C8" s="10"/>
      <c r="D8" s="10" t="s">
        <v>150</v>
      </c>
      <c r="E8" s="10"/>
      <c r="F8" s="10"/>
      <c r="G8" s="10"/>
      <c r="H8" s="10"/>
      <c r="I8" s="10"/>
      <c r="J8" s="10"/>
      <c r="K8" s="10"/>
    </row>
    <row r="9" ht="45" spans="1:11">
      <c r="A9" s="10">
        <v>4</v>
      </c>
      <c r="B9" s="10" t="s">
        <v>151</v>
      </c>
      <c r="C9" s="10">
        <v>50000</v>
      </c>
      <c r="D9" s="10" t="s">
        <v>152</v>
      </c>
      <c r="E9" s="10"/>
      <c r="F9" s="10"/>
      <c r="G9" s="10"/>
      <c r="H9" s="10"/>
      <c r="I9" s="10"/>
      <c r="J9" s="10"/>
      <c r="K9" s="10"/>
    </row>
    <row r="10" ht="75" spans="1:11">
      <c r="A10" s="10"/>
      <c r="B10" s="10"/>
      <c r="C10" s="10"/>
      <c r="D10" s="10" t="s">
        <v>153</v>
      </c>
      <c r="E10" s="10" t="s">
        <v>154</v>
      </c>
      <c r="F10" s="10" t="s">
        <v>155</v>
      </c>
      <c r="G10" s="10" t="s">
        <v>156</v>
      </c>
      <c r="H10" s="10" t="s">
        <v>157</v>
      </c>
      <c r="I10" s="10"/>
      <c r="J10" s="10"/>
      <c r="K10" s="10"/>
    </row>
    <row r="11" ht="45" spans="1:11">
      <c r="A11" s="10">
        <v>5</v>
      </c>
      <c r="B11" s="10" t="s">
        <v>158</v>
      </c>
      <c r="C11" s="10">
        <v>65000</v>
      </c>
      <c r="D11" s="10" t="s">
        <v>159</v>
      </c>
      <c r="E11" s="10" t="s">
        <v>160</v>
      </c>
      <c r="F11" s="10" t="s">
        <v>161</v>
      </c>
      <c r="G11" s="10" t="s">
        <v>162</v>
      </c>
      <c r="H11" s="10" t="s">
        <v>163</v>
      </c>
      <c r="I11" s="10"/>
      <c r="J11" s="10"/>
      <c r="K11" s="10"/>
    </row>
  </sheetData>
  <mergeCells count="1">
    <mergeCell ref="A1:K1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C8"/>
  <sheetViews>
    <sheetView workbookViewId="0">
      <selection activeCell="F6" sqref="F6"/>
    </sheetView>
  </sheetViews>
  <sheetFormatPr defaultColWidth="9" defaultRowHeight="15" outlineLevelRow="7" outlineLevelCol="2"/>
  <cols>
    <col min="2" max="2" width="53.7142857142857" customWidth="1"/>
    <col min="3" max="3" width="47.1428571428571" customWidth="1"/>
  </cols>
  <sheetData>
    <row r="1" spans="1:3">
      <c r="A1" s="2" t="s">
        <v>164</v>
      </c>
      <c r="B1" s="2"/>
      <c r="C1" s="2"/>
    </row>
    <row r="2" spans="1:3">
      <c r="A2" s="2"/>
      <c r="B2" s="2"/>
      <c r="C2" s="2"/>
    </row>
    <row r="3" ht="33.75" customHeight="1" spans="1:3">
      <c r="A3" s="3">
        <v>1</v>
      </c>
      <c r="B3" s="4" t="s">
        <v>165</v>
      </c>
      <c r="C3" s="5">
        <v>349000</v>
      </c>
    </row>
    <row r="4" ht="33.75" customHeight="1" spans="1:3">
      <c r="A4" s="3">
        <v>2</v>
      </c>
      <c r="B4" s="4" t="s">
        <v>166</v>
      </c>
      <c r="C4" s="5">
        <v>399000</v>
      </c>
    </row>
    <row r="5" ht="33" customHeight="1" spans="1:3">
      <c r="A5" s="3">
        <v>3</v>
      </c>
      <c r="B5" s="4" t="s">
        <v>167</v>
      </c>
      <c r="C5" s="5">
        <v>449000</v>
      </c>
    </row>
    <row r="6" ht="38.25" customHeight="1" spans="1:3">
      <c r="A6" s="3">
        <v>4</v>
      </c>
      <c r="B6" s="4" t="s">
        <v>168</v>
      </c>
      <c r="C6" s="5">
        <v>489000</v>
      </c>
    </row>
    <row r="7" ht="32.25" customHeight="1" spans="1:3">
      <c r="A7" s="3">
        <v>5</v>
      </c>
      <c r="B7" s="4" t="s">
        <v>169</v>
      </c>
      <c r="C7" s="6">
        <v>699000</v>
      </c>
    </row>
    <row r="8" ht="33" customHeight="1" spans="1:3">
      <c r="A8" s="7">
        <v>6</v>
      </c>
      <c r="B8" s="4" t="s">
        <v>170</v>
      </c>
      <c r="C8" s="6">
        <v>749000</v>
      </c>
    </row>
  </sheetData>
  <mergeCells count="1">
    <mergeCell ref="A1:C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E6" sqref="E6"/>
    </sheetView>
  </sheetViews>
  <sheetFormatPr defaultColWidth="9" defaultRowHeight="15" outlineLevelCol="2"/>
  <cols>
    <col min="2" max="2" width="45.1428571428571" customWidth="1"/>
    <col min="3" max="3" width="34.5714285714286" customWidth="1"/>
  </cols>
  <sheetData>
    <row r="1" ht="20.1" customHeight="1" spans="1:3">
      <c r="A1" s="1" t="s">
        <v>171</v>
      </c>
      <c r="B1" s="2"/>
      <c r="C1" s="2"/>
    </row>
    <row r="2" ht="20.1" customHeight="1" spans="1:3">
      <c r="A2" s="2"/>
      <c r="B2" s="2"/>
      <c r="C2" s="2"/>
    </row>
    <row r="3" ht="32.25" customHeight="1" spans="1:3">
      <c r="A3" s="3">
        <v>1</v>
      </c>
      <c r="B3" s="4" t="s">
        <v>172</v>
      </c>
      <c r="C3" s="5">
        <v>499000</v>
      </c>
    </row>
    <row r="4" ht="33.75" customHeight="1" spans="1:3">
      <c r="A4" s="3">
        <v>2</v>
      </c>
      <c r="B4" s="4" t="s">
        <v>173</v>
      </c>
      <c r="C4" s="5">
        <v>599000</v>
      </c>
    </row>
    <row r="5" ht="30.75" customHeight="1" spans="1:3">
      <c r="A5" s="3">
        <v>3</v>
      </c>
      <c r="B5" s="4" t="s">
        <v>174</v>
      </c>
      <c r="C5" s="5">
        <v>699000</v>
      </c>
    </row>
    <row r="6" ht="28.5" customHeight="1" spans="1:3">
      <c r="A6" s="3">
        <v>4</v>
      </c>
      <c r="B6" s="4" t="s">
        <v>175</v>
      </c>
      <c r="C6" s="5">
        <v>799000</v>
      </c>
    </row>
    <row r="7" ht="29.25" customHeight="1" spans="1:3">
      <c r="A7" s="3">
        <v>5</v>
      </c>
      <c r="B7" s="4" t="s">
        <v>176</v>
      </c>
      <c r="C7" s="6">
        <v>899000</v>
      </c>
    </row>
    <row r="8" ht="28.5" customHeight="1" spans="1:3">
      <c r="A8" s="7">
        <v>6</v>
      </c>
      <c r="B8" s="4" t="s">
        <v>177</v>
      </c>
      <c r="C8" s="6">
        <v>999000</v>
      </c>
    </row>
    <row r="9" ht="31.5" spans="1:3">
      <c r="A9" s="7">
        <v>7</v>
      </c>
      <c r="B9" s="4" t="s">
        <v>178</v>
      </c>
      <c r="C9" s="6">
        <v>1299000</v>
      </c>
    </row>
  </sheetData>
  <mergeCells count="1">
    <mergeCell ref="A1:C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камеры </vt:lpstr>
      <vt:lpstr>пресса </vt:lpstr>
      <vt:lpstr>ваймы </vt:lpstr>
      <vt:lpstr>щиты управления </vt:lpstr>
      <vt:lpstr>Шлиф шкафы</vt:lpstr>
      <vt:lpstr>Пылеуловители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КУЛИБИН</cp:lastModifiedBy>
  <dcterms:created xsi:type="dcterms:W3CDTF">2021-08-26T09:29:00Z</dcterms:created>
  <cp:lastPrinted>2023-11-23T14:11:00Z</cp:lastPrinted>
  <dcterms:modified xsi:type="dcterms:W3CDTF">2026-02-11T15:53:10Z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F93EB09EC8A84D74927FB1DA2EA30D84_12</vt:lpwstr>
  </property>
  <property fmtid="{D5CDD505-2E9C-101B-9397-08002B2CF9AE}" pid="3" name="KSOProductBuildVer">
    <vt:lpwstr>1049-12.2.0.23196</vt:lpwstr>
  </property>
</Properties>
</file>